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5" i="1"/>
  <c r="K45" i="1" s="1"/>
  <c r="K44" i="1"/>
  <c r="F44" i="1"/>
  <c r="F43" i="1"/>
  <c r="K43" i="1" s="1"/>
  <c r="K42" i="1"/>
  <c r="F42" i="1"/>
  <c r="J41" i="1"/>
  <c r="H41" i="1"/>
  <c r="E41" i="1"/>
  <c r="D41" i="1"/>
  <c r="F41" i="1" s="1"/>
  <c r="K41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E32" i="1"/>
  <c r="F32" i="1" s="1"/>
  <c r="K32" i="1" s="1"/>
  <c r="F31" i="1"/>
  <c r="K31" i="1" s="1"/>
  <c r="J30" i="1"/>
  <c r="J47" i="1" s="1"/>
  <c r="J49" i="1" s="1"/>
  <c r="H30" i="1"/>
  <c r="D30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J21" i="1"/>
  <c r="I21" i="1"/>
  <c r="H21" i="1"/>
  <c r="G21" i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1" i="1" s="1"/>
  <c r="K12" i="1"/>
  <c r="J11" i="1"/>
  <c r="I11" i="1"/>
  <c r="H11" i="1"/>
  <c r="H47" i="1" s="1"/>
  <c r="H49" i="1" s="1"/>
  <c r="G11" i="1"/>
  <c r="G47" i="1" s="1"/>
  <c r="E11" i="1"/>
  <c r="D11" i="1"/>
  <c r="D47" i="1" s="1"/>
  <c r="E30" i="1" l="1"/>
  <c r="E47" i="1" s="1"/>
  <c r="F11" i="1"/>
  <c r="F30" i="1" l="1"/>
  <c r="K30" i="1" s="1"/>
  <c r="K47" i="1" s="1"/>
  <c r="K49" i="1" s="1"/>
  <c r="F47" i="1" l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<sst xmlns="http://schemas.openxmlformats.org/spreadsheetml/2006/main" count="51" uniqueCount="51">
  <si>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</si>
  <si>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</si>
  <si>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de 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</si>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</sst>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476500" y="8526762"/>
          <a:ext cx="3038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8058145" y="8496300"/>
          <a:ext cx="29622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138594292.30000001</v>
          </cell>
          <cell r="G22">
            <v>31683492.780000001</v>
          </cell>
          <cell r="H22">
            <v>31648272.780000001</v>
          </cell>
          <cell r="I22">
            <v>106910799.52000001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topLeftCell="B10" zoomScaleNormal="85" workbookViewId="0">
      <selection activeCell="K26" sqref="K26"/>
    </sheetView>
  </sheetViews>
  <sheetFormatPr baseColWidth="10" defaultRowHeight="12.75" x14ac:dyDescent="0.2"/>
  <cols>
    <col min="1" max="1" width="1.5703125" style="1" customWidth="1"/>
    <col min="2" max="2" width="4.5703125" style="45" customWidth="1"/>
    <col min="3" max="3" width="60.28515625" style="3" customWidth="1"/>
    <col min="4" max="4" width="14.140625" style="3" customWidth="1"/>
    <col min="5" max="5" width="15" style="3" customWidth="1"/>
    <col min="6" max="6" width="14.85546875" style="3" bestFit="1" customWidth="1"/>
    <col min="7" max="7" width="13.85546875" style="3" customWidth="1"/>
    <col min="8" max="9" width="14.140625" style="3" customWidth="1"/>
    <col min="10" max="10" width="14" style="3" customWidth="1"/>
    <col min="11" max="11" width="14.85546875" style="3" bestFit="1" customWidth="1"/>
    <col min="12" max="12" width="6.140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16580725.42</v>
      </c>
      <c r="E21" s="26">
        <f>SUM(E22:E28)</f>
        <v>122013566.88</v>
      </c>
      <c r="F21" s="24">
        <f>+D21+E21</f>
        <v>138594292.29999998</v>
      </c>
      <c r="G21" s="26">
        <f>SUM(G22:G28)</f>
        <v>37864512.240000002</v>
      </c>
      <c r="H21" s="26">
        <f>SUM(H22:H28)</f>
        <v>31683492.780000001</v>
      </c>
      <c r="I21" s="26">
        <f>SUM(I22:I28)</f>
        <v>31683492.780000001</v>
      </c>
      <c r="J21" s="26">
        <f>SUM(J22:J28)</f>
        <v>31648272.780000001</v>
      </c>
      <c r="K21" s="26">
        <f t="shared" ref="K21:K28" si="3">+F21-H21</f>
        <v>106910799.51999998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3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16580725.42</v>
      </c>
      <c r="E26" s="29">
        <v>122013566.88</v>
      </c>
      <c r="F26" s="30">
        <f t="shared" si="2"/>
        <v>138594292.29999998</v>
      </c>
      <c r="G26" s="29">
        <v>37864512.240000002</v>
      </c>
      <c r="H26" s="29">
        <v>31683492.780000001</v>
      </c>
      <c r="I26" s="29">
        <v>31683492.780000001</v>
      </c>
      <c r="J26" s="29">
        <v>31648272.780000001</v>
      </c>
      <c r="K26" s="31">
        <f>+F26-H26</f>
        <v>106910799.51999998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0"/>
      <c r="E31" s="30"/>
      <c r="F31" s="30">
        <f t="shared" ref="F31:F39" si="4">+D31+E31</f>
        <v>0</v>
      </c>
      <c r="G31" s="30"/>
      <c r="H31" s="30"/>
      <c r="I31" s="30"/>
      <c r="J31" s="30"/>
      <c r="K31" s="30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/>
      <c r="J32" s="30"/>
      <c r="K32" s="30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0"/>
      <c r="E33" s="30"/>
      <c r="F33" s="30">
        <f t="shared" si="4"/>
        <v>0</v>
      </c>
      <c r="G33" s="30"/>
      <c r="H33" s="30"/>
      <c r="I33" s="30"/>
      <c r="J33" s="30"/>
      <c r="K33" s="30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0"/>
      <c r="E34" s="30"/>
      <c r="F34" s="30">
        <f t="shared" si="4"/>
        <v>0</v>
      </c>
      <c r="G34" s="30"/>
      <c r="H34" s="30"/>
      <c r="I34" s="30"/>
      <c r="J34" s="30"/>
      <c r="K34" s="30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0"/>
      <c r="E35" s="30"/>
      <c r="F35" s="30">
        <f t="shared" si="4"/>
        <v>0</v>
      </c>
      <c r="G35" s="30"/>
      <c r="H35" s="30"/>
      <c r="I35" s="30"/>
      <c r="J35" s="30"/>
      <c r="K35" s="30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0"/>
      <c r="E36" s="30"/>
      <c r="F36" s="30">
        <f t="shared" si="4"/>
        <v>0</v>
      </c>
      <c r="G36" s="30"/>
      <c r="H36" s="30"/>
      <c r="I36" s="30"/>
      <c r="J36" s="30"/>
      <c r="K36" s="30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0"/>
      <c r="E37" s="30"/>
      <c r="F37" s="30">
        <f t="shared" si="4"/>
        <v>0</v>
      </c>
      <c r="G37" s="30"/>
      <c r="H37" s="30"/>
      <c r="I37" s="30"/>
      <c r="J37" s="30"/>
      <c r="K37" s="30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0"/>
      <c r="E38" s="30"/>
      <c r="F38" s="30">
        <f t="shared" si="4"/>
        <v>0</v>
      </c>
      <c r="G38" s="30"/>
      <c r="H38" s="30"/>
      <c r="I38" s="30"/>
      <c r="J38" s="30"/>
      <c r="K38" s="30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0"/>
      <c r="E39" s="30"/>
      <c r="F39" s="30">
        <f t="shared" si="4"/>
        <v>0</v>
      </c>
      <c r="G39" s="30"/>
      <c r="H39" s="30"/>
      <c r="I39" s="30"/>
      <c r="J39" s="30"/>
      <c r="K39" s="30">
        <f t="shared" si="5"/>
        <v>0</v>
      </c>
      <c r="L39" s="15"/>
    </row>
    <row r="40" spans="1:12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7" customFormat="1" ht="14.25" customHeight="1" x14ac:dyDescent="0.25">
      <c r="A47" s="25"/>
      <c r="B47" s="35"/>
      <c r="C47" s="36" t="s">
        <v>49</v>
      </c>
      <c r="D47" s="37">
        <f>+D11+D21+D30+D41</f>
        <v>16580725.42</v>
      </c>
      <c r="E47" s="37">
        <f t="shared" ref="E47:K47" si="6">+E11+E21+E30+E41</f>
        <v>122013566.88</v>
      </c>
      <c r="F47" s="37">
        <f t="shared" si="6"/>
        <v>138594292.29999998</v>
      </c>
      <c r="G47" s="37">
        <f t="shared" si="6"/>
        <v>37864512.240000002</v>
      </c>
      <c r="H47" s="37">
        <f t="shared" si="6"/>
        <v>31683492.780000001</v>
      </c>
      <c r="I47" s="37">
        <f t="shared" si="6"/>
        <v>31683492.780000001</v>
      </c>
      <c r="J47" s="37">
        <f t="shared" si="6"/>
        <v>31648272.780000001</v>
      </c>
      <c r="K47" s="37">
        <f t="shared" si="6"/>
        <v>106910799.51999998</v>
      </c>
      <c r="L47" s="25"/>
    </row>
    <row r="49" spans="2:11" x14ac:dyDescent="0.2">
      <c r="B49" s="38" t="s">
        <v>50</v>
      </c>
      <c r="F49" s="39" t="str">
        <f>IF(F47=[1]CAdmon!F22," ","ERROR")</f>
        <v xml:space="preserve"> </v>
      </c>
      <c r="G49" s="39"/>
      <c r="H49" s="39" t="str">
        <f>IF(H47=[1]CAdmon!G22," ","ERROR")</f>
        <v xml:space="preserve"> </v>
      </c>
      <c r="I49" s="39"/>
      <c r="J49" s="39" t="str">
        <f>IF(J47=[1]CAdmon!H22," ","ERROR")</f>
        <v xml:space="preserve"> </v>
      </c>
      <c r="K49" s="39" t="str">
        <f>IF(K47=[1]CAdmon!I22," ","ERROR")</f>
        <v xml:space="preserve"> </v>
      </c>
    </row>
    <row r="52" spans="2:11" x14ac:dyDescent="0.2">
      <c r="B52" s="40"/>
      <c r="C52" s="41"/>
      <c r="D52" s="41"/>
      <c r="E52" s="41"/>
      <c r="F52" s="41"/>
      <c r="G52" s="41"/>
      <c r="H52" s="41"/>
      <c r="I52" s="41"/>
      <c r="J52" s="41"/>
      <c r="K52" s="41"/>
    </row>
    <row r="53" spans="2:11" x14ac:dyDescent="0.2">
      <c r="B53" s="40"/>
      <c r="C53" s="42"/>
      <c r="D53" s="41"/>
      <c r="E53" s="41"/>
      <c r="F53" s="43"/>
      <c r="G53" s="43"/>
      <c r="H53" s="43"/>
      <c r="I53" s="43"/>
      <c r="J53" s="43"/>
      <c r="K53" s="43"/>
    </row>
    <row r="54" spans="2:11" x14ac:dyDescent="0.2">
      <c r="B54" s="40"/>
      <c r="C54" s="42"/>
      <c r="D54" s="44"/>
      <c r="E54" s="44"/>
      <c r="F54" s="43"/>
      <c r="G54" s="43"/>
      <c r="H54" s="43"/>
      <c r="I54" s="43"/>
      <c r="J54" s="43"/>
      <c r="K54" s="43"/>
    </row>
    <row r="55" spans="2:11" x14ac:dyDescent="0.2">
      <c r="B55" s="40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5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2018-07-06T13:28:04Z</dcterms:created>
  <dcterms:modified xsi:type="dcterms:W3CDTF">2018-07-06T13:28:12Z</dcterms:modified>
</cp:coreProperties>
</file>